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71" activeTab="0"/>
  </bookViews>
  <sheets>
    <sheet name="入力用" sheetId="1" r:id="rId1"/>
    <sheet name="印刷用" sheetId="2" state="hidden" r:id="rId2"/>
    <sheet name="学校対抗入力用 " sheetId="3" state="hidden" r:id="rId3"/>
    <sheet name="印刷用①" sheetId="4" r:id="rId4"/>
    <sheet name="印刷用②" sheetId="5" r:id="rId5"/>
  </sheets>
  <definedNames>
    <definedName name="_xlnm.Print_Area" localSheetId="1">'印刷用'!$A$1:$I$42</definedName>
    <definedName name="_xlnm.Print_Area" localSheetId="3">'印刷用①'!$A$1:$F$32</definedName>
    <definedName name="_xlnm.Print_Area" localSheetId="4">'印刷用②'!$A$1:$F$32</definedName>
  </definedNames>
  <calcPr fullCalcOnLoad="1"/>
</workbook>
</file>

<file path=xl/sharedStrings.xml><?xml version="1.0" encoding="utf-8"?>
<sst xmlns="http://schemas.openxmlformats.org/spreadsheetml/2006/main" count="80" uniqueCount="50">
  <si>
    <t>学年</t>
  </si>
  <si>
    <t>生年月日</t>
  </si>
  <si>
    <t>年齢</t>
  </si>
  <si>
    <t>申　込　書</t>
  </si>
  <si>
    <t>学校対抗</t>
  </si>
  <si>
    <t>平成３０年度　福岡県高等学校卓球新人大会　中部ブロック予選会</t>
  </si>
  <si>
    <t>※ランキング順に記入してください。</t>
  </si>
  <si>
    <t>引率責任者</t>
  </si>
  <si>
    <t>　　上記の者は本校在校生で、本大会に出場することを認め、参加申し込みをいたします。</t>
  </si>
  <si>
    <t>　　高体連個人情報に関する取り扱いについては、大会要項の記載事項を承諾した上で参加申し込みをする</t>
  </si>
  <si>
    <t>　ことを同意します。</t>
  </si>
  <si>
    <t>　　　　　　　　　　　　　　　　　　　　　　　西　南　学　院　高等学校長　　　　　　　　中　根　　広　秋　　　　印</t>
  </si>
  <si>
    <t>姓</t>
  </si>
  <si>
    <t>名</t>
  </si>
  <si>
    <t>入学年月日</t>
  </si>
  <si>
    <t>シングルス</t>
  </si>
  <si>
    <t>氏名</t>
  </si>
  <si>
    <t>監督名</t>
  </si>
  <si>
    <t>学校電話番号</t>
  </si>
  <si>
    <t>学校名</t>
  </si>
  <si>
    <t>学校名→</t>
  </si>
  <si>
    <t>学校電話番号→</t>
  </si>
  <si>
    <t>監督名→</t>
  </si>
  <si>
    <t>引率責任者→</t>
  </si>
  <si>
    <t>②学校対抗入力欄</t>
  </si>
  <si>
    <t>性別（男子or女子）→</t>
  </si>
  <si>
    <t>高等学校</t>
  </si>
  <si>
    <t>電話番号→</t>
  </si>
  <si>
    <t>出場選手名</t>
  </si>
  <si>
    <t>参加料</t>
  </si>
  <si>
    <t>円</t>
  </si>
  <si>
    <t>住所</t>
  </si>
  <si>
    <t>責任者</t>
  </si>
  <si>
    <t>TEL</t>
  </si>
  <si>
    <t>学校名→</t>
  </si>
  <si>
    <t>住所→</t>
  </si>
  <si>
    <t>※口座番号　福岡市卓球協会名義　　０１７８０－４－１６９４７０　</t>
  </si>
  <si>
    <t>責任者名→</t>
  </si>
  <si>
    <t>男子or女子→</t>
  </si>
  <si>
    <t>入金日→</t>
  </si>
  <si>
    <t>※（〇月×日）</t>
  </si>
  <si>
    <t>申　込　書　②</t>
  </si>
  <si>
    <t>〇入力シート</t>
  </si>
  <si>
    <t>チーム</t>
  </si>
  <si>
    <t>Ａチームから順に記入してください。※左端のセルにＡ，Ｂ，Ｃ・・・を記入　</t>
  </si>
  <si>
    <t>第３３回　福岡地区私立高校卓球大会</t>
  </si>
  <si>
    <t xml:space="preserve">＠ 35００ 円 ×  </t>
  </si>
  <si>
    <t>出場チーム数半角数字のみ→</t>
  </si>
  <si>
    <t>入金額⇒</t>
  </si>
  <si>
    <t xml:space="preserve">申し込み締め切り　７ 月 １３ 日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</si>
</sst>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yyyy/m/d;@"/>
    <numFmt numFmtId="180" formatCode="[$-411]ggge&quot;年&quot;m&quot;月&quot;d&quot;日&quot;;@"/>
    <numFmt numFmtId="181" formatCode="[$-800411]ggge&quot;年&quot;m&quot;月&quot;d&quot;日&quot;;@"/>
    <numFmt numFmtId="182" formatCode="&quot;〔&quot;@&quot;〕&quot;"/>
    <numFmt numFmtId="183" formatCode="\(@\)"/>
    <numFmt numFmtId="184" formatCode="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dotted"/>
      <top style="thick"/>
      <bottom style="thin"/>
    </border>
    <border>
      <left style="dotted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dotted"/>
      <right style="thin"/>
      <top style="thin">
        <color theme="1"/>
      </top>
      <bottom style="thin"/>
    </border>
    <border>
      <left style="thin">
        <color theme="1"/>
      </left>
      <right style="dotted"/>
      <top style="thin">
        <color theme="1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>
        <color theme="1"/>
      </bottom>
    </border>
    <border>
      <left style="thin">
        <color theme="1"/>
      </left>
      <right style="dotted"/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dotted"/>
      <right style="thin"/>
      <top style="thin">
        <color theme="1"/>
      </top>
      <bottom style="thin">
        <color theme="1"/>
      </bottom>
    </border>
    <border>
      <left style="medium">
        <color theme="1"/>
      </left>
      <right style="thin"/>
      <top style="medium">
        <color theme="1"/>
      </top>
      <bottom style="double"/>
    </border>
    <border>
      <left style="thin"/>
      <right style="dotted"/>
      <top style="medium">
        <color theme="1"/>
      </top>
      <bottom style="double"/>
    </border>
    <border>
      <left style="dotted"/>
      <right style="thin"/>
      <top style="medium">
        <color theme="1"/>
      </top>
      <bottom style="double"/>
    </border>
    <border>
      <left style="thin"/>
      <right style="medium">
        <color theme="1"/>
      </right>
      <top style="medium">
        <color theme="1"/>
      </top>
      <bottom style="double"/>
    </border>
    <border>
      <left style="medium">
        <color theme="1"/>
      </left>
      <right style="thin">
        <color theme="1"/>
      </right>
      <top style="double"/>
      <bottom style="thin"/>
    </border>
    <border>
      <left style="thin"/>
      <right style="medium">
        <color theme="1"/>
      </right>
      <top>
        <color indexed="63"/>
      </top>
      <bottom style="thin"/>
    </border>
    <border>
      <left style="medium">
        <color theme="1"/>
      </left>
      <right style="thin">
        <color theme="1"/>
      </right>
      <top>
        <color indexed="63"/>
      </top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/>
      <right style="medium">
        <color theme="1"/>
      </right>
      <top style="thin"/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/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medium">
        <color theme="1"/>
      </right>
      <top>
        <color indexed="63"/>
      </top>
      <bottom style="thin">
        <color theme="1"/>
      </bottom>
    </border>
    <border>
      <left style="thin"/>
      <right style="medium">
        <color theme="1"/>
      </right>
      <top style="thin"/>
      <bottom style="thin">
        <color theme="1"/>
      </bottom>
    </border>
    <border>
      <left style="medium">
        <color theme="1"/>
      </left>
      <right style="thin">
        <color theme="1"/>
      </right>
      <top style="thin"/>
      <bottom style="medium">
        <color theme="1"/>
      </bottom>
    </border>
    <border>
      <left>
        <color indexed="63"/>
      </left>
      <right style="dotted"/>
      <top style="thin"/>
      <bottom style="medium">
        <color theme="1"/>
      </bottom>
    </border>
    <border>
      <left style="dotted"/>
      <right style="thin"/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 style="thin"/>
      <top style="medium">
        <color theme="1"/>
      </top>
      <bottom style="thin"/>
    </border>
    <border>
      <left style="thin"/>
      <right style="medium"/>
      <top style="medium">
        <color theme="1"/>
      </top>
      <bottom style="thin"/>
    </border>
    <border>
      <left style="medium"/>
      <right style="thin"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 style="medium"/>
      <top style="thin"/>
      <bottom style="medium">
        <color theme="1"/>
      </bottom>
    </border>
    <border>
      <left style="medium"/>
      <right style="thin"/>
      <top style="thin"/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/>
      <right style="mediumDashed"/>
      <top>
        <color indexed="63"/>
      </top>
      <bottom>
        <color indexed="63"/>
      </bottom>
    </border>
    <border>
      <left style="mediumDashed"/>
      <right style="mediumDashed"/>
      <top style="mediumDashed"/>
      <bottom style="medium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4" fillId="33" borderId="47" xfId="0" applyFont="1" applyFill="1" applyBorder="1" applyAlignment="1">
      <alignment vertical="center"/>
    </xf>
    <xf numFmtId="49" fontId="5" fillId="0" borderId="45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14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4" fontId="0" fillId="0" borderId="0" xfId="0" applyNumberFormat="1" applyAlignment="1">
      <alignment horizontal="right"/>
    </xf>
    <xf numFmtId="184" fontId="5" fillId="0" borderId="43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1" fillId="0" borderId="0" xfId="0" applyFont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0" fillId="0" borderId="9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9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2" fillId="0" borderId="57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1" fillId="0" borderId="100" xfId="0" applyFont="1" applyBorder="1" applyAlignment="1">
      <alignment vertical="center"/>
    </xf>
    <xf numFmtId="0" fontId="53" fillId="0" borderId="101" xfId="0" applyFont="1" applyBorder="1" applyAlignment="1">
      <alignment horizontal="right" vertical="center"/>
    </xf>
    <xf numFmtId="0" fontId="5" fillId="0" borderId="49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104775</xdr:rowOff>
    </xdr:from>
    <xdr:to>
      <xdr:col>17</xdr:col>
      <xdr:colOff>247650</xdr:colOff>
      <xdr:row>14</xdr:row>
      <xdr:rowOff>180975</xdr:rowOff>
    </xdr:to>
    <xdr:sp>
      <xdr:nvSpPr>
        <xdr:cNvPr id="1" name="角丸四角形吹き出し 1"/>
        <xdr:cNvSpPr>
          <a:spLocks/>
        </xdr:cNvSpPr>
      </xdr:nvSpPr>
      <xdr:spPr>
        <a:xfrm>
          <a:off x="5362575" y="1095375"/>
          <a:ext cx="8343900" cy="3771900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②太枠のところのみ入力してください。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その他のセルの編集は何もしないでください。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◆メール申し込みの場合◆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・メールの件名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「私立高校</a:t>
          </a:r>
          <a:r>
            <a:rPr lang="en-US" cap="none" sz="1400" b="0" i="0" u="none" baseline="0">
              <a:solidFill>
                <a:srgbClr val="000000"/>
              </a:solidFill>
            </a:rPr>
            <a:t>2022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　学校名」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・ファイル名　　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私立高校</a:t>
          </a:r>
          <a:r>
            <a:rPr lang="en-US" cap="none" sz="1400" b="0" i="0" u="none" baseline="0">
              <a:solidFill>
                <a:srgbClr val="000000"/>
              </a:solidFill>
            </a:rPr>
            <a:t>2022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学校名</a:t>
          </a:r>
          <a:r>
            <a:rPr lang="en-US" cap="none" sz="1400" b="0" i="0" u="none" baseline="0">
              <a:solidFill>
                <a:srgbClr val="000000"/>
              </a:solidFill>
            </a:rPr>
            <a:t>(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or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).xls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fukuoka.chubu.tabletennis@gmail.com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男女ある場合は男女異なるファイルで送信してください。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・メール本文に申し込みチーム数の内訳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男子〇チーム，女子△チーム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申し込みの場合◆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・印刷用のシート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印刷用①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を印刷して送付してください。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・郵送先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</a:rPr>
            <a:t>815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</a:rPr>
            <a:t>0031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福岡市南区清水３丁目８－</a:t>
          </a:r>
          <a:r>
            <a:rPr lang="en-US" cap="none" sz="1400" b="0" i="0" u="none" baseline="0">
              <a:solidFill>
                <a:srgbClr val="000000"/>
              </a:solidFill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幸彦ビル３０２号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福岡市卓球協会事務局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・３１名以上出場する場合は印刷用②も同封して郵送お願いします。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9525</xdr:rowOff>
    </xdr:from>
    <xdr:to>
      <xdr:col>14</xdr:col>
      <xdr:colOff>581025</xdr:colOff>
      <xdr:row>8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3362325" y="371475"/>
          <a:ext cx="7334250" cy="2247900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◯太枠のところのみ入力してください。印刷用に自動で印刷用に転記されます。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◯郵送は印刷用のシートを印刷して送付してください。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◯選手名の欄はシングルス入力用シートからのコピーが可能です。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○メールの送信はシングルスと併せて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通のみで大丈夫です。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○監督名に名前が入る方のみがベンチに入ることができます。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9</xdr:row>
      <xdr:rowOff>133350</xdr:rowOff>
    </xdr:from>
    <xdr:to>
      <xdr:col>15</xdr:col>
      <xdr:colOff>38100</xdr:colOff>
      <xdr:row>16</xdr:row>
      <xdr:rowOff>228600</xdr:rowOff>
    </xdr:to>
    <xdr:sp>
      <xdr:nvSpPr>
        <xdr:cNvPr id="2" name="角丸四角形 2"/>
        <xdr:cNvSpPr>
          <a:spLocks/>
        </xdr:cNvSpPr>
      </xdr:nvSpPr>
      <xdr:spPr>
        <a:xfrm>
          <a:off x="5476875" y="2867025"/>
          <a:ext cx="5362575" cy="24003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のように半角数字で西暦で入力してください。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○シングルス入力用からコピー可能です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のように入力してください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○数字は半角でお願いします。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6515100" y="514350"/>
          <a:ext cx="5372100" cy="7620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6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6515100" y="514350"/>
          <a:ext cx="5372100" cy="771525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3" width="19.375" style="0" customWidth="1"/>
    <col min="4" max="4" width="8.625" style="0" customWidth="1"/>
    <col min="5" max="5" width="13.75390625" style="0" customWidth="1"/>
  </cols>
  <sheetData>
    <row r="1" spans="1:2" ht="28.5" customHeight="1" thickBot="1">
      <c r="A1" s="49" t="s">
        <v>42</v>
      </c>
      <c r="B1" s="48"/>
    </row>
    <row r="2" spans="2:7" ht="24.75" customHeight="1" thickBot="1">
      <c r="B2" s="51" t="s">
        <v>34</v>
      </c>
      <c r="C2" s="132"/>
      <c r="D2" s="133"/>
      <c r="E2" s="133"/>
      <c r="F2" s="133"/>
      <c r="G2" s="134"/>
    </row>
    <row r="3" spans="2:7" ht="24.75" customHeight="1" thickBot="1">
      <c r="B3" s="51" t="s">
        <v>35</v>
      </c>
      <c r="C3" s="132"/>
      <c r="D3" s="133"/>
      <c r="E3" s="133"/>
      <c r="F3" s="133"/>
      <c r="G3" s="134"/>
    </row>
    <row r="4" spans="2:3" ht="24.75" customHeight="1" thickBot="1">
      <c r="B4" s="51" t="s">
        <v>27</v>
      </c>
      <c r="C4" s="56"/>
    </row>
    <row r="5" spans="2:3" ht="24.75" customHeight="1" thickBot="1">
      <c r="B5" s="51" t="s">
        <v>37</v>
      </c>
      <c r="C5" s="50"/>
    </row>
    <row r="6" spans="2:4" ht="25.5" customHeight="1" thickBot="1">
      <c r="B6" s="51" t="s">
        <v>39</v>
      </c>
      <c r="C6" s="68"/>
      <c r="D6" s="74" t="s">
        <v>40</v>
      </c>
    </row>
    <row r="7" spans="2:3" ht="24.75" customHeight="1" thickBot="1">
      <c r="B7" s="51" t="s">
        <v>38</v>
      </c>
      <c r="C7" s="50"/>
    </row>
    <row r="8" spans="2:5" ht="24.75" customHeight="1" thickBot="1">
      <c r="B8" s="51" t="s">
        <v>47</v>
      </c>
      <c r="C8" s="50"/>
      <c r="D8" s="130" t="s">
        <v>48</v>
      </c>
      <c r="E8" s="131" t="str">
        <f>C8*3500&amp;"円"</f>
        <v>0円</v>
      </c>
    </row>
    <row r="9" spans="2:4" ht="31.5" customHeight="1">
      <c r="B9" s="25"/>
      <c r="D9" s="25"/>
    </row>
    <row r="10" spans="1:4" ht="23.25" customHeight="1" thickBot="1">
      <c r="A10" s="89" t="s">
        <v>44</v>
      </c>
      <c r="B10" s="90"/>
      <c r="C10" s="91"/>
      <c r="D10" s="90"/>
    </row>
    <row r="11" spans="1:4" ht="19.5" customHeight="1" thickBot="1">
      <c r="A11" s="92" t="s">
        <v>43</v>
      </c>
      <c r="B11" s="93" t="s">
        <v>12</v>
      </c>
      <c r="C11" s="94" t="s">
        <v>13</v>
      </c>
      <c r="D11" s="95" t="s">
        <v>0</v>
      </c>
    </row>
    <row r="12" spans="1:4" ht="30.75" customHeight="1" thickTop="1">
      <c r="A12" s="96"/>
      <c r="B12" s="76"/>
      <c r="C12" s="69"/>
      <c r="D12" s="97"/>
    </row>
    <row r="13" spans="1:4" ht="30.75" customHeight="1">
      <c r="A13" s="98"/>
      <c r="B13" s="77"/>
      <c r="C13" s="70"/>
      <c r="D13" s="99"/>
    </row>
    <row r="14" spans="1:4" ht="30.75" customHeight="1">
      <c r="A14" s="98"/>
      <c r="B14" s="77"/>
      <c r="C14" s="70"/>
      <c r="D14" s="97"/>
    </row>
    <row r="15" spans="1:4" ht="30.75" customHeight="1">
      <c r="A15" s="98"/>
      <c r="B15" s="77"/>
      <c r="C15" s="70"/>
      <c r="D15" s="99"/>
    </row>
    <row r="16" spans="1:4" ht="30.75" customHeight="1">
      <c r="A16" s="98"/>
      <c r="B16" s="77"/>
      <c r="C16" s="70"/>
      <c r="D16" s="99"/>
    </row>
    <row r="17" spans="1:4" ht="30.75" customHeight="1">
      <c r="A17" s="98"/>
      <c r="B17" s="77"/>
      <c r="C17" s="70"/>
      <c r="D17" s="99"/>
    </row>
    <row r="18" spans="1:4" ht="30.75" customHeight="1">
      <c r="A18" s="98"/>
      <c r="B18" s="77"/>
      <c r="C18" s="70"/>
      <c r="D18" s="99"/>
    </row>
    <row r="19" spans="1:4" ht="30.75" customHeight="1">
      <c r="A19" s="98"/>
      <c r="B19" s="77"/>
      <c r="C19" s="70"/>
      <c r="D19" s="99"/>
    </row>
    <row r="20" spans="1:4" ht="30.75" customHeight="1">
      <c r="A20" s="100"/>
      <c r="B20" s="78"/>
      <c r="C20" s="79"/>
      <c r="D20" s="101"/>
    </row>
    <row r="21" spans="1:4" ht="30.75" customHeight="1">
      <c r="A21" s="102"/>
      <c r="B21" s="80"/>
      <c r="C21" s="81"/>
      <c r="D21" s="103"/>
    </row>
    <row r="22" spans="1:4" ht="30.75" customHeight="1">
      <c r="A22" s="98"/>
      <c r="B22" s="75"/>
      <c r="C22" s="69"/>
      <c r="D22" s="97"/>
    </row>
    <row r="23" spans="1:4" ht="30.75" customHeight="1">
      <c r="A23" s="98"/>
      <c r="B23" s="77"/>
      <c r="C23" s="70"/>
      <c r="D23" s="99"/>
    </row>
    <row r="24" spans="1:4" ht="30.75" customHeight="1">
      <c r="A24" s="98"/>
      <c r="B24" s="77"/>
      <c r="C24" s="70"/>
      <c r="D24" s="97"/>
    </row>
    <row r="25" spans="1:4" ht="30.75" customHeight="1">
      <c r="A25" s="98"/>
      <c r="B25" s="77"/>
      <c r="C25" s="70"/>
      <c r="D25" s="99"/>
    </row>
    <row r="26" spans="1:4" ht="30.75" customHeight="1">
      <c r="A26" s="98"/>
      <c r="B26" s="77"/>
      <c r="C26" s="70"/>
      <c r="D26" s="99"/>
    </row>
    <row r="27" spans="1:4" ht="30.75" customHeight="1">
      <c r="A27" s="98"/>
      <c r="B27" s="77"/>
      <c r="C27" s="70"/>
      <c r="D27" s="99"/>
    </row>
    <row r="28" spans="1:4" ht="30.75" customHeight="1">
      <c r="A28" s="98"/>
      <c r="B28" s="77"/>
      <c r="C28" s="70"/>
      <c r="D28" s="99"/>
    </row>
    <row r="29" spans="1:4" ht="30.75" customHeight="1">
      <c r="A29" s="98"/>
      <c r="B29" s="77"/>
      <c r="C29" s="70"/>
      <c r="D29" s="99"/>
    </row>
    <row r="30" spans="1:4" ht="30.75" customHeight="1">
      <c r="A30" s="98"/>
      <c r="B30" s="78"/>
      <c r="C30" s="79"/>
      <c r="D30" s="101"/>
    </row>
    <row r="31" spans="1:4" ht="30.75" customHeight="1">
      <c r="A31" s="104"/>
      <c r="B31" s="86"/>
      <c r="C31" s="81"/>
      <c r="D31" s="103"/>
    </row>
    <row r="32" spans="1:4" ht="30.75" customHeight="1">
      <c r="A32" s="98"/>
      <c r="B32" s="75"/>
      <c r="C32" s="69"/>
      <c r="D32" s="97"/>
    </row>
    <row r="33" spans="1:4" ht="30.75" customHeight="1">
      <c r="A33" s="98"/>
      <c r="B33" s="77"/>
      <c r="C33" s="70"/>
      <c r="D33" s="99"/>
    </row>
    <row r="34" spans="1:4" ht="30.75" customHeight="1">
      <c r="A34" s="98"/>
      <c r="B34" s="77"/>
      <c r="C34" s="70"/>
      <c r="D34" s="97"/>
    </row>
    <row r="35" spans="1:4" ht="30.75" customHeight="1">
      <c r="A35" s="98"/>
      <c r="B35" s="77"/>
      <c r="C35" s="70"/>
      <c r="D35" s="99"/>
    </row>
    <row r="36" spans="1:4" ht="30.75" customHeight="1">
      <c r="A36" s="98"/>
      <c r="B36" s="77"/>
      <c r="C36" s="70"/>
      <c r="D36" s="99"/>
    </row>
    <row r="37" spans="1:4" ht="30.75" customHeight="1">
      <c r="A37" s="98"/>
      <c r="B37" s="128"/>
      <c r="C37" s="129"/>
      <c r="D37" s="99"/>
    </row>
    <row r="38" spans="1:4" ht="30.75" customHeight="1">
      <c r="A38" s="98"/>
      <c r="B38" s="128"/>
      <c r="C38" s="129"/>
      <c r="D38" s="99"/>
    </row>
    <row r="39" spans="1:4" ht="30.75" customHeight="1">
      <c r="A39" s="98"/>
      <c r="B39" s="77"/>
      <c r="C39" s="70"/>
      <c r="D39" s="99"/>
    </row>
    <row r="40" spans="1:4" ht="30.75" customHeight="1">
      <c r="A40" s="100"/>
      <c r="B40" s="78"/>
      <c r="C40" s="79"/>
      <c r="D40" s="101"/>
    </row>
    <row r="41" spans="1:4" ht="30.75" customHeight="1">
      <c r="A41" s="105"/>
      <c r="B41" s="86"/>
      <c r="C41" s="87"/>
      <c r="D41" s="103"/>
    </row>
    <row r="42" spans="1:4" ht="30.75" customHeight="1">
      <c r="A42" s="102"/>
      <c r="B42" s="85"/>
      <c r="C42" s="88"/>
      <c r="D42" s="106"/>
    </row>
    <row r="43" spans="1:4" ht="30.75" customHeight="1">
      <c r="A43" s="98"/>
      <c r="B43" s="75"/>
      <c r="C43" s="84"/>
      <c r="D43" s="97"/>
    </row>
    <row r="44" spans="1:4" ht="30.75" customHeight="1">
      <c r="A44" s="98"/>
      <c r="B44" s="77"/>
      <c r="C44" s="70"/>
      <c r="D44" s="97"/>
    </row>
    <row r="45" spans="1:4" ht="30.75" customHeight="1">
      <c r="A45" s="98"/>
      <c r="B45" s="77"/>
      <c r="C45" s="70"/>
      <c r="D45" s="99"/>
    </row>
    <row r="46" spans="1:4" ht="30.75" customHeight="1">
      <c r="A46" s="98"/>
      <c r="B46" s="77"/>
      <c r="C46" s="70"/>
      <c r="D46" s="99"/>
    </row>
    <row r="47" spans="1:4" ht="30.75" customHeight="1">
      <c r="A47" s="98"/>
      <c r="B47" s="77"/>
      <c r="C47" s="70"/>
      <c r="D47" s="99"/>
    </row>
    <row r="48" spans="1:4" ht="30.75" customHeight="1">
      <c r="A48" s="98"/>
      <c r="B48" s="77"/>
      <c r="C48" s="70"/>
      <c r="D48" s="99"/>
    </row>
    <row r="49" spans="1:4" ht="30.75" customHeight="1">
      <c r="A49" s="98"/>
      <c r="B49" s="77"/>
      <c r="C49" s="70"/>
      <c r="D49" s="99"/>
    </row>
    <row r="50" spans="1:4" ht="30.75" customHeight="1">
      <c r="A50" s="98"/>
      <c r="B50" s="77"/>
      <c r="C50" s="70"/>
      <c r="D50" s="99"/>
    </row>
    <row r="51" spans="1:4" ht="30.75" customHeight="1">
      <c r="A51" s="104"/>
      <c r="B51" s="78"/>
      <c r="C51" s="79"/>
      <c r="D51" s="107"/>
    </row>
    <row r="52" spans="1:4" ht="30.75" customHeight="1">
      <c r="A52" s="98"/>
      <c r="B52" s="83"/>
      <c r="C52" s="82"/>
      <c r="D52" s="97"/>
    </row>
    <row r="53" spans="1:4" ht="30.75" customHeight="1">
      <c r="A53" s="98"/>
      <c r="B53" s="77"/>
      <c r="C53" s="70"/>
      <c r="D53" s="99"/>
    </row>
    <row r="54" spans="1:4" ht="30.75" customHeight="1">
      <c r="A54" s="98"/>
      <c r="B54" s="77"/>
      <c r="C54" s="70"/>
      <c r="D54" s="97"/>
    </row>
    <row r="55" spans="1:4" ht="30.75" customHeight="1">
      <c r="A55" s="98"/>
      <c r="B55" s="77"/>
      <c r="C55" s="70"/>
      <c r="D55" s="99"/>
    </row>
    <row r="56" spans="1:4" ht="30.75" customHeight="1">
      <c r="A56" s="98"/>
      <c r="B56" s="77"/>
      <c r="C56" s="70"/>
      <c r="D56" s="99"/>
    </row>
    <row r="57" spans="1:4" ht="30.75" customHeight="1">
      <c r="A57" s="98"/>
      <c r="B57" s="77"/>
      <c r="C57" s="70"/>
      <c r="D57" s="99"/>
    </row>
    <row r="58" spans="1:4" ht="30.75" customHeight="1">
      <c r="A58" s="98"/>
      <c r="B58" s="77"/>
      <c r="C58" s="70"/>
      <c r="D58" s="99"/>
    </row>
    <row r="59" spans="1:4" ht="30.75" customHeight="1">
      <c r="A59" s="98"/>
      <c r="B59" s="77"/>
      <c r="C59" s="70"/>
      <c r="D59" s="99"/>
    </row>
    <row r="60" spans="1:4" ht="30.75" customHeight="1">
      <c r="A60" s="100"/>
      <c r="B60" s="78"/>
      <c r="C60" s="79"/>
      <c r="D60" s="101"/>
    </row>
    <row r="61" spans="1:4" ht="30.75" customHeight="1">
      <c r="A61" s="102"/>
      <c r="B61" s="80"/>
      <c r="C61" s="81"/>
      <c r="D61" s="103"/>
    </row>
    <row r="62" spans="1:4" ht="30.75" customHeight="1">
      <c r="A62" s="98"/>
      <c r="B62" s="75"/>
      <c r="C62" s="69"/>
      <c r="D62" s="97"/>
    </row>
    <row r="63" spans="1:4" ht="30.75" customHeight="1">
      <c r="A63" s="98"/>
      <c r="B63" s="77"/>
      <c r="C63" s="70"/>
      <c r="D63" s="99"/>
    </row>
    <row r="64" spans="1:4" ht="30.75" customHeight="1">
      <c r="A64" s="98"/>
      <c r="B64" s="77"/>
      <c r="C64" s="70"/>
      <c r="D64" s="97"/>
    </row>
    <row r="65" spans="1:4" ht="30.75" customHeight="1">
      <c r="A65" s="98"/>
      <c r="B65" s="77"/>
      <c r="C65" s="70"/>
      <c r="D65" s="99"/>
    </row>
    <row r="66" spans="1:4" ht="30.75" customHeight="1">
      <c r="A66" s="98"/>
      <c r="B66" s="77"/>
      <c r="C66" s="70"/>
      <c r="D66" s="99"/>
    </row>
    <row r="67" spans="1:4" ht="30.75" customHeight="1">
      <c r="A67" s="98"/>
      <c r="B67" s="77"/>
      <c r="C67" s="70"/>
      <c r="D67" s="99"/>
    </row>
    <row r="68" spans="1:4" ht="30.75" customHeight="1">
      <c r="A68" s="98"/>
      <c r="B68" s="77"/>
      <c r="C68" s="70"/>
      <c r="D68" s="99"/>
    </row>
    <row r="69" spans="1:4" ht="30.75" customHeight="1">
      <c r="A69" s="98"/>
      <c r="B69" s="77"/>
      <c r="C69" s="70"/>
      <c r="D69" s="99"/>
    </row>
    <row r="70" spans="1:4" ht="30.75" customHeight="1">
      <c r="A70" s="98"/>
      <c r="B70" s="77"/>
      <c r="C70" s="70"/>
      <c r="D70" s="99"/>
    </row>
    <row r="71" spans="1:4" ht="30.75" customHeight="1" thickBot="1">
      <c r="A71" s="108"/>
      <c r="B71" s="109"/>
      <c r="C71" s="110"/>
      <c r="D71" s="111"/>
    </row>
  </sheetData>
  <sheetProtection/>
  <mergeCells count="2">
    <mergeCell ref="C3:G3"/>
    <mergeCell ref="C2:G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1.125" style="0" customWidth="1"/>
    <col min="2" max="2" width="5.00390625" style="0" customWidth="1"/>
    <col min="3" max="3" width="23.625" style="0" customWidth="1"/>
    <col min="4" max="4" width="5.875" style="0" customWidth="1"/>
    <col min="5" max="5" width="15.00390625" style="0" customWidth="1"/>
    <col min="6" max="6" width="6.125" style="0" customWidth="1"/>
    <col min="7" max="7" width="15.00390625" style="0" customWidth="1"/>
  </cols>
  <sheetData>
    <row r="1" spans="1:29" ht="17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7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3:7" ht="13.5">
      <c r="C3" s="4" t="s">
        <v>19</v>
      </c>
      <c r="D3" s="135"/>
      <c r="E3" s="135"/>
      <c r="F3" s="136"/>
      <c r="G3" s="136"/>
    </row>
    <row r="4" spans="3:5" ht="13.5">
      <c r="C4" s="4" t="s">
        <v>18</v>
      </c>
      <c r="D4" s="135"/>
      <c r="E4" s="135"/>
    </row>
    <row r="5" spans="3:5" ht="13.5">
      <c r="C5" s="4" t="s">
        <v>17</v>
      </c>
      <c r="D5" s="135"/>
      <c r="E5" s="135"/>
    </row>
    <row r="6" spans="3:5" ht="13.5">
      <c r="C6" s="4" t="s">
        <v>7</v>
      </c>
      <c r="D6" s="135"/>
      <c r="E6" s="135"/>
    </row>
    <row r="8" spans="2:33" ht="13.5">
      <c r="B8" s="25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ht="9.75" customHeight="1">
      <c r="B9" t="s">
        <v>15</v>
      </c>
    </row>
    <row r="10" spans="2:7" ht="31.5" customHeight="1" thickBot="1">
      <c r="B10" s="16"/>
      <c r="C10" s="19" t="s">
        <v>16</v>
      </c>
      <c r="D10" s="18" t="s">
        <v>0</v>
      </c>
      <c r="E10" s="18" t="s">
        <v>1</v>
      </c>
      <c r="F10" s="17" t="s">
        <v>2</v>
      </c>
      <c r="G10" s="15" t="s">
        <v>14</v>
      </c>
    </row>
    <row r="11" spans="2:7" ht="31.5" customHeight="1" thickTop="1">
      <c r="B11" s="20">
        <v>1</v>
      </c>
      <c r="C11" s="26">
        <f>CONCATENATE('入力用'!B12,'入力用'!C12)</f>
      </c>
      <c r="D11" s="13"/>
      <c r="E11" s="13"/>
      <c r="F11" s="13"/>
      <c r="G11" s="14"/>
    </row>
    <row r="12" spans="2:7" ht="31.5" customHeight="1">
      <c r="B12" s="21">
        <v>2</v>
      </c>
      <c r="C12" s="26">
        <f>CONCATENATE('入力用'!B13,'入力用'!C13)</f>
      </c>
      <c r="D12" s="8"/>
      <c r="E12" s="8"/>
      <c r="F12" s="8"/>
      <c r="G12" s="10"/>
    </row>
    <row r="13" spans="2:7" ht="31.5" customHeight="1">
      <c r="B13" s="21">
        <v>3</v>
      </c>
      <c r="C13" s="26">
        <f>CONCATENATE('入力用'!B14,'入力用'!C14)</f>
      </c>
      <c r="D13" s="8"/>
      <c r="E13" s="8"/>
      <c r="F13" s="8"/>
      <c r="G13" s="10"/>
    </row>
    <row r="14" spans="2:7" ht="31.5" customHeight="1">
      <c r="B14" s="21">
        <v>4</v>
      </c>
      <c r="C14" s="26">
        <f>CONCATENATE('入力用'!B15,'入力用'!C15)</f>
      </c>
      <c r="D14" s="8"/>
      <c r="E14" s="8"/>
      <c r="F14" s="8"/>
      <c r="G14" s="10"/>
    </row>
    <row r="15" spans="2:7" ht="31.5" customHeight="1">
      <c r="B15" s="21">
        <v>5</v>
      </c>
      <c r="C15" s="26">
        <f>CONCATENATE('入力用'!B16,'入力用'!C16)</f>
      </c>
      <c r="D15" s="8"/>
      <c r="E15" s="8"/>
      <c r="F15" s="8"/>
      <c r="G15" s="10"/>
    </row>
    <row r="16" spans="2:7" ht="31.5" customHeight="1">
      <c r="B16" s="21">
        <v>6</v>
      </c>
      <c r="C16" s="26">
        <f>CONCATENATE('入力用'!B17,'入力用'!C17)</f>
      </c>
      <c r="D16" s="8"/>
      <c r="E16" s="8"/>
      <c r="F16" s="8"/>
      <c r="G16" s="10"/>
    </row>
    <row r="17" spans="2:7" ht="31.5" customHeight="1">
      <c r="B17" s="21">
        <v>7</v>
      </c>
      <c r="C17" s="26">
        <f>CONCATENATE('入力用'!B18,'入力用'!C18)</f>
      </c>
      <c r="D17" s="8"/>
      <c r="E17" s="8"/>
      <c r="F17" s="8"/>
      <c r="G17" s="10"/>
    </row>
    <row r="18" spans="2:7" ht="31.5" customHeight="1">
      <c r="B18" s="21">
        <v>8</v>
      </c>
      <c r="C18" s="26">
        <f>CONCATENATE('入力用'!B19,'入力用'!C19)</f>
      </c>
      <c r="D18" s="8"/>
      <c r="E18" s="8"/>
      <c r="F18" s="8"/>
      <c r="G18" s="10"/>
    </row>
    <row r="19" spans="2:7" ht="31.5" customHeight="1">
      <c r="B19" s="21">
        <v>9</v>
      </c>
      <c r="C19" s="26">
        <f>CONCATENATE('入力用'!B20,'入力用'!C20)</f>
      </c>
      <c r="D19" s="8"/>
      <c r="E19" s="8"/>
      <c r="F19" s="8"/>
      <c r="G19" s="10"/>
    </row>
    <row r="20" spans="2:7" ht="31.5" customHeight="1">
      <c r="B20" s="21">
        <v>10</v>
      </c>
      <c r="C20" s="26">
        <f>CONCATENATE('入力用'!B21,'入力用'!C21)</f>
      </c>
      <c r="D20" s="8"/>
      <c r="E20" s="8"/>
      <c r="F20" s="8"/>
      <c r="G20" s="10"/>
    </row>
    <row r="21" spans="2:7" ht="31.5" customHeight="1">
      <c r="B21" s="21">
        <v>11</v>
      </c>
      <c r="C21" s="26" t="e">
        <f>CONCATENATE(入力用!#REF!,入力用!#REF!)</f>
        <v>#REF!</v>
      </c>
      <c r="D21" s="8"/>
      <c r="E21" s="8"/>
      <c r="F21" s="8"/>
      <c r="G21" s="10"/>
    </row>
    <row r="22" spans="2:7" ht="31.5" customHeight="1" thickBot="1">
      <c r="B22" s="22">
        <v>12</v>
      </c>
      <c r="C22" s="26" t="e">
        <f>CONCATENATE(入力用!#REF!,入力用!#REF!)</f>
        <v>#REF!</v>
      </c>
      <c r="D22" s="11"/>
      <c r="E22" s="11"/>
      <c r="F22" s="11"/>
      <c r="G22" s="12"/>
    </row>
    <row r="25" spans="2:33" ht="13.5">
      <c r="B25" s="9" t="s">
        <v>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ht="13.5">
      <c r="B26" s="9" t="s">
        <v>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6"/>
      <c r="AE26" s="5"/>
      <c r="AF26" s="5"/>
      <c r="AG26" s="5"/>
    </row>
    <row r="27" spans="2:5" ht="13.5">
      <c r="B27" s="7" t="s">
        <v>10</v>
      </c>
      <c r="C27" s="1"/>
      <c r="D27" s="7"/>
      <c r="E27" s="1"/>
    </row>
    <row r="28" spans="3:17" ht="13.5">
      <c r="C28" s="23">
        <f ca="1">TODAY()</f>
        <v>44719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3.5">
      <c r="B29" s="1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5">
    <mergeCell ref="D3:E3"/>
    <mergeCell ref="D4:E4"/>
    <mergeCell ref="D5:E5"/>
    <mergeCell ref="D6:E6"/>
    <mergeCell ref="F3:G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4.125" style="0" customWidth="1"/>
    <col min="2" max="3" width="15.625" style="0" customWidth="1"/>
    <col min="4" max="4" width="7.50390625" style="0" customWidth="1"/>
    <col min="5" max="5" width="11.625" style="0" bestFit="1" customWidth="1"/>
    <col min="6" max="6" width="5.75390625" style="0" customWidth="1"/>
    <col min="7" max="7" width="9.50390625" style="0" bestFit="1" customWidth="1"/>
  </cols>
  <sheetData>
    <row r="1" spans="1:2" ht="28.5" customHeight="1" thickBot="1">
      <c r="A1" s="49" t="s">
        <v>24</v>
      </c>
      <c r="B1" s="48"/>
    </row>
    <row r="2" spans="2:4" ht="24.75" customHeight="1" thickBot="1">
      <c r="B2" s="33" t="s">
        <v>20</v>
      </c>
      <c r="C2" s="54"/>
      <c r="D2" s="55" t="s">
        <v>26</v>
      </c>
    </row>
    <row r="3" spans="2:3" ht="24.75" customHeight="1" thickBot="1">
      <c r="B3" s="33" t="s">
        <v>21</v>
      </c>
      <c r="C3" s="53"/>
    </row>
    <row r="4" spans="2:3" ht="24.75" customHeight="1" thickBot="1">
      <c r="B4" s="33" t="s">
        <v>22</v>
      </c>
      <c r="C4" s="50"/>
    </row>
    <row r="5" spans="2:3" ht="24.75" customHeight="1" thickBot="1">
      <c r="B5" s="33" t="s">
        <v>23</v>
      </c>
      <c r="C5" s="50"/>
    </row>
    <row r="6" spans="2:3" ht="24.75" customHeight="1" thickBot="1">
      <c r="B6" s="33"/>
      <c r="C6" s="51"/>
    </row>
    <row r="7" spans="2:3" ht="24.75" customHeight="1" thickBot="1">
      <c r="B7" s="33" t="s">
        <v>25</v>
      </c>
      <c r="C7" s="50"/>
    </row>
    <row r="8" spans="2:3" ht="24.75" customHeight="1">
      <c r="B8" s="3"/>
      <c r="C8" s="52"/>
    </row>
    <row r="9" spans="2:7" ht="13.5">
      <c r="B9" s="25"/>
      <c r="D9" s="25"/>
      <c r="E9" s="25"/>
      <c r="F9" s="25"/>
      <c r="G9" s="25"/>
    </row>
    <row r="10" spans="1:3" ht="13.5">
      <c r="A10" t="s">
        <v>4</v>
      </c>
      <c r="C10" s="25"/>
    </row>
    <row r="11" spans="1:7" ht="14.25" thickBot="1">
      <c r="A11" s="16"/>
      <c r="B11" s="28" t="s">
        <v>12</v>
      </c>
      <c r="C11" s="29" t="s">
        <v>13</v>
      </c>
      <c r="D11" s="30" t="s">
        <v>0</v>
      </c>
      <c r="E11" s="30" t="s">
        <v>1</v>
      </c>
      <c r="F11" s="29" t="s">
        <v>2</v>
      </c>
      <c r="G11" s="31" t="s">
        <v>14</v>
      </c>
    </row>
    <row r="12" spans="1:7" ht="30.75" customHeight="1" thickTop="1">
      <c r="A12" s="27">
        <f>IF(B12="","",1)</f>
      </c>
      <c r="B12" s="35"/>
      <c r="C12" s="36"/>
      <c r="D12" s="37"/>
      <c r="E12" s="38"/>
      <c r="F12" s="37"/>
      <c r="G12" s="39"/>
    </row>
    <row r="13" spans="1:7" ht="30.75" customHeight="1">
      <c r="A13" s="27">
        <f>IF(B13="","",2)</f>
      </c>
      <c r="B13" s="40"/>
      <c r="C13" s="32"/>
      <c r="D13" s="4"/>
      <c r="E13" s="4"/>
      <c r="F13" s="4"/>
      <c r="G13" s="41"/>
    </row>
    <row r="14" spans="1:7" ht="30.75" customHeight="1">
      <c r="A14" s="27">
        <f>IF(B14="","",3)</f>
      </c>
      <c r="B14" s="40"/>
      <c r="C14" s="32"/>
      <c r="D14" s="34"/>
      <c r="E14" s="4"/>
      <c r="F14" s="4"/>
      <c r="G14" s="41"/>
    </row>
    <row r="15" spans="1:7" ht="30.75" customHeight="1">
      <c r="A15" s="27">
        <f>IF(B15="","",4)</f>
      </c>
      <c r="B15" s="40"/>
      <c r="C15" s="32"/>
      <c r="D15" s="4"/>
      <c r="E15" s="4"/>
      <c r="F15" s="4"/>
      <c r="G15" s="41"/>
    </row>
    <row r="16" spans="1:7" ht="30.75" customHeight="1">
      <c r="A16" s="27">
        <f>IF(B16="","",5)</f>
      </c>
      <c r="B16" s="40"/>
      <c r="C16" s="32"/>
      <c r="D16" s="4"/>
      <c r="E16" s="4"/>
      <c r="F16" s="4"/>
      <c r="G16" s="41"/>
    </row>
    <row r="17" spans="1:7" ht="30.75" customHeight="1">
      <c r="A17" s="27">
        <f>IF(B17="","",6)</f>
      </c>
      <c r="B17" s="40"/>
      <c r="C17" s="32"/>
      <c r="D17" s="4"/>
      <c r="E17" s="4"/>
      <c r="F17" s="4"/>
      <c r="G17" s="42"/>
    </row>
    <row r="18" spans="1:7" ht="30.75" customHeight="1">
      <c r="A18" s="27">
        <f>IF(B18="","",7)</f>
      </c>
      <c r="B18" s="40"/>
      <c r="C18" s="32"/>
      <c r="D18" s="4"/>
      <c r="E18" s="4"/>
      <c r="F18" s="4"/>
      <c r="G18" s="43"/>
    </row>
    <row r="19" spans="1:7" ht="30.75" customHeight="1" thickBot="1">
      <c r="A19" s="27">
        <f>IF(B19="","",8)</f>
      </c>
      <c r="B19" s="44"/>
      <c r="C19" s="45"/>
      <c r="D19" s="46"/>
      <c r="E19" s="46"/>
      <c r="F19" s="46"/>
      <c r="G19" s="47"/>
    </row>
    <row r="20" ht="14.25" thickTop="1"/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view="pageBreakPreview" zoomScaleNormal="70" zoomScaleSheetLayoutView="100" workbookViewId="0" topLeftCell="A1">
      <selection activeCell="F7" sqref="F7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66" customFormat="1" ht="23.25" customHeight="1">
      <c r="A1" s="147" t="s">
        <v>45</v>
      </c>
      <c r="B1" s="147"/>
      <c r="C1" s="147"/>
      <c r="D1" s="147"/>
      <c r="E1" s="147"/>
      <c r="F1" s="147"/>
    </row>
    <row r="2" spans="1:6" s="66" customFormat="1" ht="23.25" customHeight="1">
      <c r="A2" s="147" t="s">
        <v>3</v>
      </c>
      <c r="B2" s="147"/>
      <c r="C2" s="147"/>
      <c r="D2" s="147"/>
      <c r="E2" s="147"/>
      <c r="F2" s="147"/>
    </row>
    <row r="3" spans="1:6" s="66" customFormat="1" ht="6.75" customHeight="1">
      <c r="A3" s="65"/>
      <c r="B3" s="65"/>
      <c r="C3" s="65"/>
      <c r="D3" s="65"/>
      <c r="E3" s="65"/>
      <c r="F3" s="65"/>
    </row>
    <row r="4" spans="1:6" ht="16.5" customHeight="1">
      <c r="A4" s="148" t="str">
        <f>IF('入力用'!C7="","男子・女子",'入力用'!C7)</f>
        <v>男子・女子</v>
      </c>
      <c r="B4" s="148"/>
      <c r="C4" s="148"/>
      <c r="D4" s="148"/>
      <c r="E4" s="148"/>
      <c r="F4" s="148"/>
    </row>
    <row r="5" spans="1:5" ht="10.5" customHeight="1">
      <c r="A5" s="58"/>
      <c r="B5" s="1"/>
      <c r="D5" s="58"/>
      <c r="E5" s="1"/>
    </row>
    <row r="6" spans="1:6" ht="17.25">
      <c r="A6" s="90"/>
      <c r="B6" s="125"/>
      <c r="C6" s="125"/>
      <c r="D6" s="125"/>
      <c r="E6" s="125"/>
      <c r="F6" s="127" t="s">
        <v>49</v>
      </c>
    </row>
    <row r="7" spans="1:6" ht="7.5" customHeight="1" thickBot="1">
      <c r="A7" s="124"/>
      <c r="B7" s="125"/>
      <c r="C7" s="125"/>
      <c r="D7" s="125"/>
      <c r="E7" s="125"/>
      <c r="F7" s="126"/>
    </row>
    <row r="8" spans="1:6" ht="27.75" customHeight="1">
      <c r="A8" s="112" t="s">
        <v>43</v>
      </c>
      <c r="B8" s="113" t="s">
        <v>28</v>
      </c>
      <c r="C8" s="114" t="s">
        <v>0</v>
      </c>
      <c r="D8" s="115" t="s">
        <v>43</v>
      </c>
      <c r="E8" s="113" t="s">
        <v>28</v>
      </c>
      <c r="F8" s="116" t="s">
        <v>0</v>
      </c>
    </row>
    <row r="9" spans="1:6" ht="27.75" customHeight="1">
      <c r="A9" s="117">
        <f>IF('入力用'!A12="","",'入力用'!A12)</f>
      </c>
      <c r="B9" s="71">
        <f>CONCATENATE('入力用'!B12,'入力用'!C12)</f>
      </c>
      <c r="C9" s="59">
        <f>IF('入力用'!D12="","",'入力用'!D12)</f>
      </c>
      <c r="D9" s="21">
        <f>IF('入力用'!A27="","",'入力用'!A27)</f>
      </c>
      <c r="E9" s="71">
        <f>CONCATENATE('入力用'!B27,'入力用'!C27)</f>
      </c>
      <c r="F9" s="118">
        <f>IF('入力用'!D27="","",'入力用'!D27)</f>
      </c>
    </row>
    <row r="10" spans="1:6" ht="27.75" customHeight="1">
      <c r="A10" s="117">
        <f>IF('入力用'!A13="","",'入力用'!A13)</f>
      </c>
      <c r="B10" s="71">
        <f>CONCATENATE('入力用'!B13,'入力用'!C13)</f>
      </c>
      <c r="C10" s="59">
        <f>IF('入力用'!D13="","",'入力用'!D13)</f>
      </c>
      <c r="D10" s="21">
        <f>IF('入力用'!A28="","",'入力用'!A28)</f>
      </c>
      <c r="E10" s="71">
        <f>CONCATENATE('入力用'!B28,'入力用'!C28)</f>
      </c>
      <c r="F10" s="118">
        <f>IF('入力用'!D28="","",'入力用'!D28)</f>
      </c>
    </row>
    <row r="11" spans="1:6" ht="27.75" customHeight="1">
      <c r="A11" s="117">
        <f>IF('入力用'!A14="","",'入力用'!A14)</f>
      </c>
      <c r="B11" s="71">
        <f>CONCATENATE('入力用'!B14,'入力用'!C14)</f>
      </c>
      <c r="C11" s="59">
        <f>IF('入力用'!D14="","",'入力用'!D14)</f>
      </c>
      <c r="D11" s="21">
        <f>IF('入力用'!A29="","",'入力用'!A29)</f>
      </c>
      <c r="E11" s="71">
        <f>CONCATENATE('入力用'!B29,'入力用'!C29)</f>
      </c>
      <c r="F11" s="118">
        <f>IF('入力用'!D29="","",'入力用'!D29)</f>
      </c>
    </row>
    <row r="12" spans="1:6" ht="27.75" customHeight="1">
      <c r="A12" s="117">
        <f>IF('入力用'!A15="","",'入力用'!A15)</f>
      </c>
      <c r="B12" s="71">
        <f>CONCATENATE('入力用'!B15,'入力用'!C15)</f>
      </c>
      <c r="C12" s="59">
        <f>IF('入力用'!D15="","",'入力用'!D15)</f>
      </c>
      <c r="D12" s="21">
        <f>IF('入力用'!A30="","",'入力用'!A30)</f>
      </c>
      <c r="E12" s="71">
        <f>CONCATENATE('入力用'!B30,'入力用'!C30)</f>
      </c>
      <c r="F12" s="118">
        <f>IF('入力用'!D30="","",'入力用'!D30)</f>
      </c>
    </row>
    <row r="13" spans="1:6" ht="27.75" customHeight="1">
      <c r="A13" s="117">
        <f>IF('入力用'!A16="","",'入力用'!A16)</f>
      </c>
      <c r="B13" s="71">
        <f>CONCATENATE('入力用'!B16,'入力用'!C16)</f>
      </c>
      <c r="C13" s="59">
        <f>IF('入力用'!D16="","",'入力用'!D16)</f>
      </c>
      <c r="D13" s="21">
        <f>IF('入力用'!A31="","",'入力用'!A31)</f>
      </c>
      <c r="E13" s="71">
        <f>CONCATENATE('入力用'!B31,'入力用'!C31)</f>
      </c>
      <c r="F13" s="118">
        <f>IF('入力用'!D31="","",'入力用'!D31)</f>
      </c>
    </row>
    <row r="14" spans="1:6" ht="27.75" customHeight="1">
      <c r="A14" s="117">
        <f>IF('入力用'!A17="","",'入力用'!A17)</f>
      </c>
      <c r="B14" s="71">
        <f>CONCATENATE('入力用'!B17,'入力用'!C17)</f>
      </c>
      <c r="C14" s="59">
        <f>IF('入力用'!D17="","",'入力用'!D17)</f>
      </c>
      <c r="D14" s="21">
        <f>IF('入力用'!A32="","",'入力用'!A32)</f>
      </c>
      <c r="E14" s="71">
        <f>CONCATENATE('入力用'!B32,'入力用'!C32)</f>
      </c>
      <c r="F14" s="118">
        <f>IF('入力用'!D32="","",'入力用'!D32)</f>
      </c>
    </row>
    <row r="15" spans="1:6" ht="27.75" customHeight="1">
      <c r="A15" s="117">
        <f>IF('入力用'!A18="","",'入力用'!A18)</f>
      </c>
      <c r="B15" s="71">
        <f>CONCATENATE('入力用'!B18,'入力用'!C18)</f>
      </c>
      <c r="C15" s="59">
        <f>IF('入力用'!D18="","",'入力用'!D18)</f>
      </c>
      <c r="D15" s="21">
        <f>IF('入力用'!A33="","",'入力用'!A33)</f>
      </c>
      <c r="E15" s="71">
        <f>CONCATENATE('入力用'!B33,'入力用'!C33)</f>
      </c>
      <c r="F15" s="118">
        <f>IF('入力用'!D33="","",'入力用'!D33)</f>
      </c>
    </row>
    <row r="16" spans="1:6" ht="27.75" customHeight="1">
      <c r="A16" s="117">
        <f>IF('入力用'!A19="","",'入力用'!A19)</f>
      </c>
      <c r="B16" s="71">
        <f>CONCATENATE('入力用'!B19,'入力用'!C19)</f>
      </c>
      <c r="C16" s="59">
        <f>IF('入力用'!D19="","",'入力用'!D19)</f>
      </c>
      <c r="D16" s="21">
        <f>IF('入力用'!A34="","",'入力用'!A34)</f>
      </c>
      <c r="E16" s="71">
        <f>CONCATENATE('入力用'!B34,'入力用'!C34)</f>
      </c>
      <c r="F16" s="118">
        <f>IF('入力用'!D34="","",'入力用'!D34)</f>
      </c>
    </row>
    <row r="17" spans="1:6" ht="27.75" customHeight="1">
      <c r="A17" s="117">
        <f>IF('入力用'!A20="","",'入力用'!A20)</f>
      </c>
      <c r="B17" s="71">
        <f>CONCATENATE('入力用'!B20,'入力用'!C20)</f>
      </c>
      <c r="C17" s="59">
        <f>IF('入力用'!D20="","",'入力用'!D20)</f>
      </c>
      <c r="D17" s="21">
        <f>IF('入力用'!A35="","",'入力用'!A35)</f>
      </c>
      <c r="E17" s="71">
        <f>CONCATENATE('入力用'!B35,'入力用'!C35)</f>
      </c>
      <c r="F17" s="118">
        <f>IF('入力用'!D35="","",'入力用'!D35)</f>
      </c>
    </row>
    <row r="18" spans="1:6" ht="27.75" customHeight="1">
      <c r="A18" s="117">
        <f>IF('入力用'!A21="","",'入力用'!A21)</f>
      </c>
      <c r="B18" s="71">
        <f>CONCATENATE('入力用'!B21,'入力用'!C21)</f>
      </c>
      <c r="C18" s="59">
        <f>IF('入力用'!D21="","",'入力用'!D21)</f>
      </c>
      <c r="D18" s="21">
        <f>IF('入力用'!A36="","",'入力用'!A36)</f>
      </c>
      <c r="E18" s="71">
        <f>CONCATENATE('入力用'!B36,'入力用'!C36)</f>
      </c>
      <c r="F18" s="118">
        <f>IF('入力用'!D36="","",'入力用'!D36)</f>
      </c>
    </row>
    <row r="19" spans="1:6" ht="27.75" customHeight="1">
      <c r="A19" s="117">
        <f>IF('入力用'!A22="","",'入力用'!A22)</f>
      </c>
      <c r="B19" s="71">
        <f>CONCATENATE('入力用'!B22,'入力用'!C22)</f>
      </c>
      <c r="C19" s="59">
        <f>IF('入力用'!D22="","",'入力用'!D22)</f>
      </c>
      <c r="D19" s="21">
        <f>IF('入力用'!A37="","",'入力用'!A37)</f>
      </c>
      <c r="E19" s="71">
        <f>CONCATENATE('入力用'!B37,'入力用'!C37)</f>
      </c>
      <c r="F19" s="118">
        <f>IF('入力用'!D37="","",'入力用'!D37)</f>
      </c>
    </row>
    <row r="20" spans="1:6" ht="27.75" customHeight="1">
      <c r="A20" s="117">
        <f>IF('入力用'!A23="","",'入力用'!A23)</f>
      </c>
      <c r="B20" s="71">
        <f>CONCATENATE('入力用'!B23,'入力用'!C23)</f>
      </c>
      <c r="C20" s="59">
        <f>IF('入力用'!D23="","",'入力用'!D23)</f>
      </c>
      <c r="D20" s="21">
        <f>IF('入力用'!A38="","",'入力用'!A38)</f>
      </c>
      <c r="E20" s="71">
        <f>CONCATENATE('入力用'!B38,'入力用'!C38)</f>
      </c>
      <c r="F20" s="118">
        <f>IF('入力用'!D38="","",'入力用'!D38)</f>
      </c>
    </row>
    <row r="21" spans="1:6" ht="27.75" customHeight="1">
      <c r="A21" s="117">
        <f>IF('入力用'!A24="","",'入力用'!A24)</f>
      </c>
      <c r="B21" s="71">
        <f>CONCATENATE('入力用'!B24,'入力用'!C24)</f>
      </c>
      <c r="C21" s="59">
        <f>IF('入力用'!D24="","",'入力用'!D24)</f>
      </c>
      <c r="D21" s="21">
        <f>IF('入力用'!A39="","",'入力用'!A39)</f>
      </c>
      <c r="E21" s="71">
        <f>CONCATENATE('入力用'!B39,'入力用'!C39)</f>
      </c>
      <c r="F21" s="118">
        <f>IF('入力用'!D39="","",'入力用'!D39)</f>
      </c>
    </row>
    <row r="22" spans="1:6" ht="27.75" customHeight="1">
      <c r="A22" s="117">
        <f>IF('入力用'!A25="","",'入力用'!A25)</f>
      </c>
      <c r="B22" s="71">
        <f>CONCATENATE('入力用'!B25,'入力用'!C25)</f>
      </c>
      <c r="C22" s="59">
        <f>IF('入力用'!D25="","",'入力用'!D25)</f>
      </c>
      <c r="D22" s="21">
        <f>IF('入力用'!A40="","",'入力用'!A40)</f>
      </c>
      <c r="E22" s="71">
        <f>CONCATENATE('入力用'!B40,'入力用'!C40)</f>
      </c>
      <c r="F22" s="118">
        <f>IF('入力用'!D40="","",'入力用'!D40)</f>
      </c>
    </row>
    <row r="23" spans="1:6" ht="27.75" customHeight="1" thickBot="1">
      <c r="A23" s="119">
        <f>IF('入力用'!A26="","",'入力用'!A26)</f>
      </c>
      <c r="B23" s="120">
        <f>CONCATENATE('入力用'!B26,'入力用'!C26)</f>
      </c>
      <c r="C23" s="121">
        <f>IF('入力用'!D26="","",'入力用'!D26)</f>
      </c>
      <c r="D23" s="122">
        <f>IF('入力用'!A41="","",'入力用'!A41)</f>
      </c>
      <c r="E23" s="120">
        <f>CONCATENATE('入力用'!B41,'入力用'!C41)</f>
      </c>
      <c r="F23" s="123">
        <f>IF('入力用'!D41="","",'入力用'!D41)</f>
      </c>
    </row>
    <row r="24" spans="2:6" ht="14.25" customHeight="1" thickBot="1">
      <c r="B24" s="140"/>
      <c r="C24" s="136"/>
      <c r="E24" s="140"/>
      <c r="F24" s="136"/>
    </row>
    <row r="25" spans="1:6" ht="30" customHeight="1" thickBot="1">
      <c r="A25" s="63" t="s">
        <v>29</v>
      </c>
      <c r="B25" s="72">
        <f>IF('入力用'!C8="","",3500*'入力用'!C8)</f>
      </c>
      <c r="C25" s="64" t="s">
        <v>30</v>
      </c>
      <c r="E25" s="73" t="s">
        <v>46</v>
      </c>
      <c r="F25" s="2" t="str">
        <f>IF('入力用'!C8="","チーム",'入力用'!C8&amp;"チーム")</f>
        <v>チーム</v>
      </c>
    </row>
    <row r="26" spans="1:6" ht="22.5" customHeight="1" thickBot="1">
      <c r="A26" s="60" t="s">
        <v>36</v>
      </c>
      <c r="B26" s="2"/>
      <c r="C26" s="2"/>
      <c r="D26" s="2"/>
      <c r="E26" s="2"/>
      <c r="F26" s="67" t="str">
        <f>IF('入力用'!C6="","入 金 日　　　月　　　日"," 入 金 日 "&amp;TEXT('入力用'!C6,"m月d日"))</f>
        <v>入 金 日　　　月　　　日</v>
      </c>
    </row>
    <row r="27" spans="1:6" ht="34.5" customHeight="1">
      <c r="A27" s="62" t="s">
        <v>31</v>
      </c>
      <c r="B27" s="143">
        <f>IF('入力用'!C3="","",'入力用'!C3)</f>
      </c>
      <c r="C27" s="144"/>
      <c r="D27" s="144"/>
      <c r="E27" s="144"/>
      <c r="F27" s="145"/>
    </row>
    <row r="28" spans="1:6" ht="34.5" customHeight="1" thickBot="1">
      <c r="A28" s="22" t="s">
        <v>32</v>
      </c>
      <c r="B28" s="141">
        <f>IF('入力用'!C5="","",'入力用'!C5)</f>
      </c>
      <c r="C28" s="142"/>
      <c r="D28" s="57" t="s">
        <v>33</v>
      </c>
      <c r="E28" s="141">
        <f>IF('入力用'!C4="","",'入力用'!C4)</f>
      </c>
      <c r="F28" s="146"/>
    </row>
    <row r="29" ht="15" customHeight="1" thickBot="1"/>
    <row r="30" spans="1:6" ht="34.5" customHeight="1" thickBot="1">
      <c r="A30" s="61" t="s">
        <v>19</v>
      </c>
      <c r="B30" s="137">
        <f>IF('入力用'!C2="","",'入力用'!C2)</f>
      </c>
      <c r="C30" s="138"/>
      <c r="D30" s="138"/>
      <c r="E30" s="138"/>
      <c r="F30" s="139"/>
    </row>
  </sheetData>
  <sheetProtection/>
  <mergeCells count="9">
    <mergeCell ref="B30:F30"/>
    <mergeCell ref="B24:C24"/>
    <mergeCell ref="B28:C28"/>
    <mergeCell ref="B27:F27"/>
    <mergeCell ref="E28:F28"/>
    <mergeCell ref="A1:F1"/>
    <mergeCell ref="A2:F2"/>
    <mergeCell ref="A4:F4"/>
    <mergeCell ref="E24:F24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view="pageBreakPreview" zoomScaleNormal="70" zoomScaleSheetLayoutView="100" workbookViewId="0" topLeftCell="A1">
      <selection activeCell="F7" sqref="F7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66" customFormat="1" ht="23.25" customHeight="1">
      <c r="A1" s="147" t="s">
        <v>45</v>
      </c>
      <c r="B1" s="147"/>
      <c r="C1" s="147"/>
      <c r="D1" s="147"/>
      <c r="E1" s="147"/>
      <c r="F1" s="147"/>
    </row>
    <row r="2" spans="1:6" s="66" customFormat="1" ht="23.25" customHeight="1">
      <c r="A2" s="147" t="s">
        <v>41</v>
      </c>
      <c r="B2" s="147"/>
      <c r="C2" s="147"/>
      <c r="D2" s="147"/>
      <c r="E2" s="147"/>
      <c r="F2" s="147"/>
    </row>
    <row r="3" spans="1:6" s="66" customFormat="1" ht="6.75" customHeight="1">
      <c r="A3" s="65"/>
      <c r="B3" s="65"/>
      <c r="C3" s="65"/>
      <c r="D3" s="65"/>
      <c r="E3" s="65"/>
      <c r="F3" s="65"/>
    </row>
    <row r="4" spans="1:6" ht="16.5" customHeight="1">
      <c r="A4" s="148" t="str">
        <f>IF('入力用'!C7="","男子・女子",'入力用'!C7)</f>
        <v>男子・女子</v>
      </c>
      <c r="B4" s="148"/>
      <c r="C4" s="148"/>
      <c r="D4" s="148"/>
      <c r="E4" s="148"/>
      <c r="F4" s="148"/>
    </row>
    <row r="5" spans="1:5" ht="10.5" customHeight="1">
      <c r="A5" s="58"/>
      <c r="B5" s="1"/>
      <c r="D5" s="58"/>
      <c r="E5" s="1"/>
    </row>
    <row r="6" spans="2:6" ht="17.25">
      <c r="B6" s="24"/>
      <c r="C6" s="24"/>
      <c r="D6" s="24"/>
      <c r="E6" s="24"/>
      <c r="F6" s="51" t="s">
        <v>49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112" t="s">
        <v>43</v>
      </c>
      <c r="B8" s="113" t="s">
        <v>28</v>
      </c>
      <c r="C8" s="114" t="s">
        <v>0</v>
      </c>
      <c r="D8" s="115" t="s">
        <v>43</v>
      </c>
      <c r="E8" s="113" t="s">
        <v>28</v>
      </c>
      <c r="F8" s="116" t="s">
        <v>0</v>
      </c>
    </row>
    <row r="9" spans="1:6" ht="27.75" customHeight="1">
      <c r="A9" s="117">
        <f>IF('入力用'!A42="","",'入力用'!A42)</f>
      </c>
      <c r="B9" s="71">
        <f>CONCATENATE('入力用'!B42,'入力用'!C42)</f>
      </c>
      <c r="C9" s="59">
        <f>IF('入力用'!D42="","",'入力用'!D42)</f>
      </c>
      <c r="D9" s="21">
        <f>IF('入力用'!A57="","",'入力用'!A57)</f>
      </c>
      <c r="E9" s="71">
        <f>CONCATENATE('入力用'!B57,'入力用'!C57)</f>
      </c>
      <c r="F9" s="118">
        <f>IF('入力用'!D57="","",'入力用'!D57)</f>
      </c>
    </row>
    <row r="10" spans="1:6" ht="27.75" customHeight="1">
      <c r="A10" s="117">
        <f>IF('入力用'!A43="","",'入力用'!A43)</f>
      </c>
      <c r="B10" s="71">
        <f>CONCATENATE('入力用'!B43,'入力用'!C43)</f>
      </c>
      <c r="C10" s="59">
        <f>IF('入力用'!D43="","",'入力用'!D43)</f>
      </c>
      <c r="D10" s="21">
        <f>IF('入力用'!A58="","",'入力用'!A58)</f>
      </c>
      <c r="E10" s="71">
        <f>CONCATENATE('入力用'!B58,'入力用'!C58)</f>
      </c>
      <c r="F10" s="118">
        <f>IF('入力用'!D58="","",'入力用'!D58)</f>
      </c>
    </row>
    <row r="11" spans="1:6" ht="27.75" customHeight="1">
      <c r="A11" s="117">
        <f>IF('入力用'!A44="","",'入力用'!A44)</f>
      </c>
      <c r="B11" s="71">
        <f>CONCATENATE('入力用'!B44,'入力用'!C44)</f>
      </c>
      <c r="C11" s="59">
        <f>IF('入力用'!D44="","",'入力用'!D44)</f>
      </c>
      <c r="D11" s="21">
        <f>IF('入力用'!A59="","",'入力用'!A59)</f>
      </c>
      <c r="E11" s="71">
        <f>CONCATENATE('入力用'!B59,'入力用'!C59)</f>
      </c>
      <c r="F11" s="118">
        <f>IF('入力用'!D59="","",'入力用'!D59)</f>
      </c>
    </row>
    <row r="12" spans="1:6" ht="27.75" customHeight="1">
      <c r="A12" s="117">
        <f>IF('入力用'!A45="","",'入力用'!A45)</f>
      </c>
      <c r="B12" s="71">
        <f>CONCATENATE('入力用'!B45,'入力用'!C45)</f>
      </c>
      <c r="C12" s="59">
        <f>IF('入力用'!D45="","",'入力用'!D45)</f>
      </c>
      <c r="D12" s="21">
        <f>IF('入力用'!A60="","",'入力用'!A60)</f>
      </c>
      <c r="E12" s="71">
        <f>CONCATENATE('入力用'!B60,'入力用'!C60)</f>
      </c>
      <c r="F12" s="118">
        <f>IF('入力用'!D60="","",'入力用'!D60)</f>
      </c>
    </row>
    <row r="13" spans="1:6" ht="27.75" customHeight="1">
      <c r="A13" s="117">
        <f>IF('入力用'!A46="","",'入力用'!A46)</f>
      </c>
      <c r="B13" s="71">
        <f>CONCATENATE('入力用'!B46,'入力用'!C46)</f>
      </c>
      <c r="C13" s="59">
        <f>IF('入力用'!D46="","",'入力用'!D46)</f>
      </c>
      <c r="D13" s="21">
        <f>IF('入力用'!A61="","",'入力用'!A61)</f>
      </c>
      <c r="E13" s="71">
        <f>CONCATENATE('入力用'!B61,'入力用'!C61)</f>
      </c>
      <c r="F13" s="118">
        <f>IF('入力用'!D61="","",'入力用'!D61)</f>
      </c>
    </row>
    <row r="14" spans="1:6" ht="27.75" customHeight="1">
      <c r="A14" s="117">
        <f>IF('入力用'!A47="","",'入力用'!A47)</f>
      </c>
      <c r="B14" s="71">
        <f>CONCATENATE('入力用'!B47,'入力用'!C47)</f>
      </c>
      <c r="C14" s="59">
        <f>IF('入力用'!D47="","",'入力用'!D47)</f>
      </c>
      <c r="D14" s="21">
        <f>IF('入力用'!A62="","",'入力用'!A62)</f>
      </c>
      <c r="E14" s="71">
        <f>CONCATENATE('入力用'!B62,'入力用'!C62)</f>
      </c>
      <c r="F14" s="118">
        <f>IF('入力用'!D62="","",'入力用'!D62)</f>
      </c>
    </row>
    <row r="15" spans="1:6" ht="27.75" customHeight="1">
      <c r="A15" s="117">
        <f>IF('入力用'!A48="","",'入力用'!A48)</f>
      </c>
      <c r="B15" s="71">
        <f>CONCATENATE('入力用'!B48,'入力用'!C48)</f>
      </c>
      <c r="C15" s="59">
        <f>IF('入力用'!D48="","",'入力用'!D48)</f>
      </c>
      <c r="D15" s="21">
        <f>IF('入力用'!A63="","",'入力用'!A63)</f>
      </c>
      <c r="E15" s="71">
        <f>CONCATENATE('入力用'!B63,'入力用'!C63)</f>
      </c>
      <c r="F15" s="118">
        <f>IF('入力用'!D63="","",'入力用'!D63)</f>
      </c>
    </row>
    <row r="16" spans="1:6" ht="27.75" customHeight="1">
      <c r="A16" s="117">
        <f>IF('入力用'!A49="","",'入力用'!A49)</f>
      </c>
      <c r="B16" s="71">
        <f>CONCATENATE('入力用'!B49,'入力用'!C49)</f>
      </c>
      <c r="C16" s="59">
        <f>IF('入力用'!D49="","",'入力用'!D49)</f>
      </c>
      <c r="D16" s="21">
        <f>IF('入力用'!A64="","",'入力用'!A64)</f>
      </c>
      <c r="E16" s="71">
        <f>CONCATENATE('入力用'!B64,'入力用'!C64)</f>
      </c>
      <c r="F16" s="118">
        <f>IF('入力用'!D64="","",'入力用'!D64)</f>
      </c>
    </row>
    <row r="17" spans="1:6" ht="27.75" customHeight="1">
      <c r="A17" s="117">
        <f>IF('入力用'!A50="","",'入力用'!A50)</f>
      </c>
      <c r="B17" s="71">
        <f>CONCATENATE('入力用'!B50,'入力用'!C50)</f>
      </c>
      <c r="C17" s="59">
        <f>IF('入力用'!D50="","",'入力用'!D50)</f>
      </c>
      <c r="D17" s="21">
        <f>IF('入力用'!A65="","",'入力用'!A65)</f>
      </c>
      <c r="E17" s="71">
        <f>CONCATENATE('入力用'!B65,'入力用'!C65)</f>
      </c>
      <c r="F17" s="118">
        <f>IF('入力用'!D65="","",'入力用'!D65)</f>
      </c>
    </row>
    <row r="18" spans="1:6" ht="27.75" customHeight="1">
      <c r="A18" s="117">
        <f>IF('入力用'!A51="","",'入力用'!A51)</f>
      </c>
      <c r="B18" s="71">
        <f>CONCATENATE('入力用'!B51,'入力用'!C51)</f>
      </c>
      <c r="C18" s="59">
        <f>IF('入力用'!D51="","",'入力用'!D51)</f>
      </c>
      <c r="D18" s="21">
        <f>IF('入力用'!A66="","",'入力用'!A66)</f>
      </c>
      <c r="E18" s="71">
        <f>CONCATENATE('入力用'!B66,'入力用'!C66)</f>
      </c>
      <c r="F18" s="118">
        <f>IF('入力用'!D66="","",'入力用'!D66)</f>
      </c>
    </row>
    <row r="19" spans="1:6" ht="27.75" customHeight="1">
      <c r="A19" s="117">
        <f>IF('入力用'!A52="","",'入力用'!A52)</f>
      </c>
      <c r="B19" s="71">
        <f>CONCATENATE('入力用'!B52,'入力用'!C52)</f>
      </c>
      <c r="C19" s="59">
        <f>IF('入力用'!D52="","",'入力用'!D52)</f>
      </c>
      <c r="D19" s="21">
        <f>IF('入力用'!A67="","",'入力用'!A67)</f>
      </c>
      <c r="E19" s="71">
        <f>CONCATENATE('入力用'!B67,'入力用'!C67)</f>
      </c>
      <c r="F19" s="118">
        <f>IF('入力用'!D67="","",'入力用'!D67)</f>
      </c>
    </row>
    <row r="20" spans="1:6" ht="27.75" customHeight="1">
      <c r="A20" s="117">
        <f>IF('入力用'!A53="","",'入力用'!A53)</f>
      </c>
      <c r="B20" s="71">
        <f>CONCATENATE('入力用'!B53,'入力用'!C53)</f>
      </c>
      <c r="C20" s="59">
        <f>IF('入力用'!D53="","",'入力用'!D53)</f>
      </c>
      <c r="D20" s="21">
        <f>IF('入力用'!A68="","",'入力用'!A68)</f>
      </c>
      <c r="E20" s="71">
        <f>CONCATENATE('入力用'!B68,'入力用'!C68)</f>
      </c>
      <c r="F20" s="118">
        <f>IF('入力用'!D68="","",'入力用'!D68)</f>
      </c>
    </row>
    <row r="21" spans="1:6" ht="27.75" customHeight="1">
      <c r="A21" s="117">
        <f>IF('入力用'!A54="","",'入力用'!A54)</f>
      </c>
      <c r="B21" s="71">
        <f>CONCATENATE('入力用'!B54,'入力用'!C54)</f>
      </c>
      <c r="C21" s="59">
        <f>IF('入力用'!D54="","",'入力用'!D54)</f>
      </c>
      <c r="D21" s="21">
        <f>IF('入力用'!A69="","",'入力用'!A69)</f>
      </c>
      <c r="E21" s="71">
        <f>CONCATENATE('入力用'!B69,'入力用'!C69)</f>
      </c>
      <c r="F21" s="118">
        <f>IF('入力用'!D69="","",'入力用'!D69)</f>
      </c>
    </row>
    <row r="22" spans="1:6" ht="27.75" customHeight="1">
      <c r="A22" s="117">
        <f>IF('入力用'!A55="","",'入力用'!A55)</f>
      </c>
      <c r="B22" s="71">
        <f>CONCATENATE('入力用'!B55,'入力用'!C55)</f>
      </c>
      <c r="C22" s="59">
        <f>IF('入力用'!D55="","",'入力用'!D55)</f>
      </c>
      <c r="D22" s="21">
        <f>IF('入力用'!A70="","",'入力用'!A70)</f>
      </c>
      <c r="E22" s="71">
        <f>CONCATENATE('入力用'!B70,'入力用'!C70)</f>
      </c>
      <c r="F22" s="118">
        <f>IF('入力用'!D70="","",'入力用'!D70)</f>
      </c>
    </row>
    <row r="23" spans="1:6" ht="27.75" customHeight="1" thickBot="1">
      <c r="A23" s="119">
        <f>IF('入力用'!A56="","",'入力用'!A56)</f>
      </c>
      <c r="B23" s="120">
        <f>CONCATENATE('入力用'!B56,'入力用'!C56)</f>
      </c>
      <c r="C23" s="121">
        <f>IF('入力用'!D56="","",'入力用'!D56)</f>
      </c>
      <c r="D23" s="122">
        <f>IF('入力用'!A71="","",'入力用'!A71)</f>
      </c>
      <c r="E23" s="120">
        <f>CONCATENATE('入力用'!B71,'入力用'!C71)</f>
      </c>
      <c r="F23" s="123">
        <f>IF('入力用'!D71="","",'入力用'!D71)</f>
      </c>
    </row>
    <row r="24" spans="2:6" ht="14.25" customHeight="1" thickBot="1">
      <c r="B24" s="140"/>
      <c r="C24" s="136"/>
      <c r="E24" s="140"/>
      <c r="F24" s="136"/>
    </row>
    <row r="25" spans="1:6" ht="30" customHeight="1" thickBot="1">
      <c r="A25" s="63" t="s">
        <v>29</v>
      </c>
      <c r="B25" s="72">
        <f>IF('入力用'!C8="","",3500*'入力用'!C8)</f>
      </c>
      <c r="C25" s="64" t="s">
        <v>30</v>
      </c>
      <c r="E25" s="73" t="s">
        <v>46</v>
      </c>
      <c r="F25" s="2" t="str">
        <f>IF('入力用'!C8="","チーム",'入力用'!C8&amp;"チーム")</f>
        <v>チーム</v>
      </c>
    </row>
    <row r="26" spans="1:6" ht="22.5" customHeight="1" thickBot="1">
      <c r="A26" s="60" t="s">
        <v>36</v>
      </c>
      <c r="B26" s="2"/>
      <c r="C26" s="2"/>
      <c r="D26" s="2"/>
      <c r="E26" s="2"/>
      <c r="F26" s="67" t="str">
        <f>IF('入力用'!C6="","入 金 日　　　月　　　日"," 入 金 日 "&amp;TEXT('入力用'!C6,"m月d日"))</f>
        <v>入 金 日　　　月　　　日</v>
      </c>
    </row>
    <row r="27" spans="1:6" ht="34.5" customHeight="1">
      <c r="A27" s="62" t="s">
        <v>31</v>
      </c>
      <c r="B27" s="143">
        <f>IF('入力用'!C3="","",'入力用'!C3)</f>
      </c>
      <c r="C27" s="144"/>
      <c r="D27" s="144"/>
      <c r="E27" s="144"/>
      <c r="F27" s="145"/>
    </row>
    <row r="28" spans="1:6" ht="34.5" customHeight="1" thickBot="1">
      <c r="A28" s="22" t="s">
        <v>32</v>
      </c>
      <c r="B28" s="141">
        <f>IF('入力用'!C5="","",'入力用'!C5)</f>
      </c>
      <c r="C28" s="142"/>
      <c r="D28" s="57" t="s">
        <v>33</v>
      </c>
      <c r="E28" s="141">
        <f>IF('入力用'!C4="","",'入力用'!C4)</f>
      </c>
      <c r="F28" s="146"/>
    </row>
    <row r="29" ht="15" customHeight="1" thickBot="1"/>
    <row r="30" spans="1:6" ht="34.5" customHeight="1" thickBot="1">
      <c r="A30" s="61" t="s">
        <v>19</v>
      </c>
      <c r="B30" s="137">
        <f>IF('入力用'!C2="","",'入力用'!C2)</f>
      </c>
      <c r="C30" s="138"/>
      <c r="D30" s="138"/>
      <c r="E30" s="138"/>
      <c r="F30" s="139"/>
    </row>
  </sheetData>
  <sheetProtection/>
  <mergeCells count="9">
    <mergeCell ref="B28:C28"/>
    <mergeCell ref="E28:F28"/>
    <mergeCell ref="B30:F30"/>
    <mergeCell ref="A1:F1"/>
    <mergeCell ref="A2:F2"/>
    <mergeCell ref="A4:F4"/>
    <mergeCell ref="B24:C24"/>
    <mergeCell ref="E24:F24"/>
    <mergeCell ref="B27:F27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高体連卓球中部ブロック</dc:creator>
  <cp:keywords/>
  <dc:description/>
  <cp:lastModifiedBy>user</cp:lastModifiedBy>
  <cp:lastPrinted>2022-05-03T07:29:39Z</cp:lastPrinted>
  <dcterms:created xsi:type="dcterms:W3CDTF">2010-03-08T04:29:13Z</dcterms:created>
  <dcterms:modified xsi:type="dcterms:W3CDTF">2022-06-07T06:30:47Z</dcterms:modified>
  <cp:category/>
  <cp:version/>
  <cp:contentType/>
  <cp:contentStatus/>
</cp:coreProperties>
</file>